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3296" windowHeight="6552" activeTab="0"/>
  </bookViews>
  <sheets>
    <sheet name="Sheet2" sheetId="1" r:id="rId1"/>
    <sheet name="Sheet3" sheetId="2" r:id="rId2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<sst xmlns="http://schemas.openxmlformats.org/spreadsheetml/2006/main" count="94" uniqueCount="90">
  <si>
    <r>
      <rPr>
        <sz val="14"/>
        <rFont val="細明體"/>
        <family val="3"/>
      </rPr>
      <t>案號</t>
    </r>
  </si>
  <si>
    <r>
      <rPr>
        <sz val="14"/>
        <rFont val="細明體"/>
        <family val="3"/>
      </rPr>
      <t>單位</t>
    </r>
  </si>
  <si>
    <r>
      <t>100</t>
    </r>
    <r>
      <rPr>
        <sz val="14"/>
        <rFont val="細明體"/>
        <family val="3"/>
      </rPr>
      <t>年度（單位：千元）</t>
    </r>
  </si>
  <si>
    <r>
      <rPr>
        <sz val="12"/>
        <rFont val="細明體"/>
        <family val="3"/>
      </rPr>
      <t>審核意見說明</t>
    </r>
  </si>
  <si>
    <r>
      <rPr>
        <b/>
        <sz val="12"/>
        <rFont val="細明體"/>
        <family val="3"/>
      </rPr>
      <t>經常門可用數</t>
    </r>
    <r>
      <rPr>
        <b/>
        <sz val="12"/>
        <rFont val="Times New Roman"/>
        <family val="1"/>
      </rPr>
      <t xml:space="preserve"> 74,948</t>
    </r>
  </si>
  <si>
    <r>
      <rPr>
        <b/>
        <sz val="12"/>
        <rFont val="細明體"/>
        <family val="3"/>
      </rPr>
      <t>資本門可用數</t>
    </r>
    <r>
      <rPr>
        <b/>
        <sz val="12"/>
        <rFont val="Times New Roman"/>
        <family val="1"/>
      </rPr>
      <t xml:space="preserve"> 119,984</t>
    </r>
  </si>
  <si>
    <r>
      <rPr>
        <sz val="12"/>
        <rFont val="細明體"/>
        <family val="3"/>
      </rPr>
      <t>經常門</t>
    </r>
  </si>
  <si>
    <r>
      <rPr>
        <sz val="12"/>
        <rFont val="細明體"/>
        <family val="3"/>
      </rPr>
      <t>資本門</t>
    </r>
  </si>
  <si>
    <r>
      <rPr>
        <sz val="12"/>
        <rFont val="細明體"/>
        <family val="3"/>
      </rPr>
      <t>申請數</t>
    </r>
  </si>
  <si>
    <r>
      <rPr>
        <sz val="12"/>
        <rFont val="細明體"/>
        <family val="3"/>
      </rPr>
      <t>秘書室</t>
    </r>
  </si>
  <si>
    <r>
      <rPr>
        <sz val="12"/>
        <rFont val="細明體"/>
        <family val="3"/>
      </rPr>
      <t>副校長室</t>
    </r>
  </si>
  <si>
    <r>
      <rPr>
        <sz val="12"/>
        <rFont val="細明體"/>
        <family val="3"/>
      </rPr>
      <t>教務處</t>
    </r>
  </si>
  <si>
    <r>
      <rPr>
        <sz val="10"/>
        <rFont val="細明體"/>
        <family val="3"/>
      </rPr>
      <t>包括</t>
    </r>
    <r>
      <rPr>
        <sz val="10"/>
        <rFont val="Times New Roman"/>
        <family val="1"/>
      </rPr>
      <t>3-1</t>
    </r>
    <r>
      <rPr>
        <sz val="10"/>
        <rFont val="細明體"/>
        <family val="3"/>
      </rPr>
      <t>及</t>
    </r>
    <r>
      <rPr>
        <sz val="10"/>
        <rFont val="Times New Roman"/>
        <family val="1"/>
      </rPr>
      <t>3-2</t>
    </r>
    <r>
      <rPr>
        <sz val="10"/>
        <rFont val="細明體"/>
        <family val="3"/>
      </rPr>
      <t>案經費需求</t>
    </r>
  </si>
  <si>
    <t>3-1</t>
  </si>
  <si>
    <r>
      <rPr>
        <sz val="12"/>
        <rFont val="細明體"/>
        <family val="3"/>
      </rPr>
      <t>教務處－各系所</t>
    </r>
  </si>
  <si>
    <t>3-2</t>
  </si>
  <si>
    <r>
      <rPr>
        <sz val="12"/>
        <rFont val="細明體"/>
        <family val="3"/>
      </rPr>
      <t>教務處－教學卓越配合款</t>
    </r>
  </si>
  <si>
    <r>
      <rPr>
        <sz val="12"/>
        <rFont val="細明體"/>
        <family val="3"/>
      </rPr>
      <t>學務處</t>
    </r>
  </si>
  <si>
    <t>4-1</t>
  </si>
  <si>
    <r>
      <rPr>
        <sz val="12"/>
        <rFont val="細明體"/>
        <family val="3"/>
      </rPr>
      <t>學生諮商中心</t>
    </r>
  </si>
  <si>
    <r>
      <rPr>
        <sz val="12"/>
        <rFont val="細明體"/>
        <family val="3"/>
      </rPr>
      <t>總務處</t>
    </r>
  </si>
  <si>
    <r>
      <rPr>
        <sz val="12"/>
        <rFont val="細明體"/>
        <family val="3"/>
      </rPr>
      <t>軍訓室</t>
    </r>
  </si>
  <si>
    <r>
      <rPr>
        <sz val="10"/>
        <rFont val="細明體"/>
        <family val="3"/>
      </rPr>
      <t>交通工具由總務處統籌辦理</t>
    </r>
  </si>
  <si>
    <r>
      <rPr>
        <sz val="12"/>
        <rFont val="細明體"/>
        <family val="3"/>
      </rPr>
      <t>人事室</t>
    </r>
  </si>
  <si>
    <r>
      <rPr>
        <sz val="12"/>
        <rFont val="細明體"/>
        <family val="3"/>
      </rPr>
      <t>會計室</t>
    </r>
  </si>
  <si>
    <r>
      <rPr>
        <sz val="12"/>
        <rFont val="細明體"/>
        <family val="3"/>
      </rPr>
      <t>進修推廣部</t>
    </r>
  </si>
  <si>
    <r>
      <rPr>
        <sz val="10"/>
        <rFont val="細明體"/>
        <family val="3"/>
      </rPr>
      <t>資本門採購</t>
    </r>
    <r>
      <rPr>
        <sz val="10"/>
        <rFont val="Times New Roman"/>
        <family val="1"/>
      </rPr>
      <t>RIFD</t>
    </r>
    <r>
      <rPr>
        <sz val="10"/>
        <rFont val="細明體"/>
        <family val="3"/>
      </rPr>
      <t>資訊平台</t>
    </r>
  </si>
  <si>
    <r>
      <rPr>
        <sz val="12"/>
        <rFont val="細明體"/>
        <family val="3"/>
      </rPr>
      <t>圖書館（含藝文中心）</t>
    </r>
  </si>
  <si>
    <r>
      <rPr>
        <sz val="12"/>
        <rFont val="細明體"/>
        <family val="3"/>
      </rPr>
      <t>研發處</t>
    </r>
  </si>
  <si>
    <r>
      <rPr>
        <sz val="12"/>
        <rFont val="細明體"/>
        <family val="3"/>
      </rPr>
      <t>研發處</t>
    </r>
    <r>
      <rPr>
        <sz val="12"/>
        <rFont val="Times New Roman"/>
        <family val="1"/>
      </rPr>
      <t>---</t>
    </r>
    <r>
      <rPr>
        <sz val="12"/>
        <rFont val="細明體"/>
        <family val="3"/>
      </rPr>
      <t>五項自籌</t>
    </r>
  </si>
  <si>
    <t>12-1</t>
  </si>
  <si>
    <r>
      <rPr>
        <sz val="12"/>
        <rFont val="細明體"/>
        <family val="3"/>
      </rPr>
      <t>研發處－產學合作中心</t>
    </r>
  </si>
  <si>
    <t>12-2</t>
  </si>
  <si>
    <r>
      <rPr>
        <sz val="12"/>
        <rFont val="細明體"/>
        <family val="3"/>
      </rPr>
      <t>研發處－創新育成中心</t>
    </r>
  </si>
  <si>
    <t>12-3</t>
  </si>
  <si>
    <r>
      <rPr>
        <sz val="12"/>
        <rFont val="細明體"/>
        <family val="3"/>
      </rPr>
      <t>保留</t>
    </r>
  </si>
  <si>
    <t>13</t>
  </si>
  <si>
    <r>
      <rPr>
        <sz val="12"/>
        <rFont val="細明體"/>
        <family val="3"/>
      </rPr>
      <t>國際事務處</t>
    </r>
  </si>
  <si>
    <t>13-1</t>
  </si>
  <si>
    <r>
      <rPr>
        <sz val="12"/>
        <rFont val="細明體"/>
        <family val="3"/>
      </rPr>
      <t>國際事務處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五項自籌</t>
    </r>
  </si>
  <si>
    <r>
      <rPr>
        <sz val="10"/>
        <rFont val="細明體"/>
        <family val="3"/>
      </rPr>
      <t>請主秘追蹤五項自籌編列紀錄送會計室備查</t>
    </r>
  </si>
  <si>
    <r>
      <rPr>
        <sz val="12"/>
        <rFont val="細明體"/>
        <family val="3"/>
      </rPr>
      <t>就輔室</t>
    </r>
  </si>
  <si>
    <r>
      <rPr>
        <sz val="12"/>
        <rFont val="細明體"/>
        <family val="3"/>
      </rPr>
      <t>體育室</t>
    </r>
  </si>
  <si>
    <r>
      <rPr>
        <sz val="10"/>
        <rFont val="細明體"/>
        <family val="3"/>
      </rPr>
      <t>經常門新增業務緩議</t>
    </r>
  </si>
  <si>
    <r>
      <rPr>
        <sz val="12"/>
        <rFont val="細明體"/>
        <family val="3"/>
      </rPr>
      <t>電算中心</t>
    </r>
  </si>
  <si>
    <r>
      <rPr>
        <sz val="12"/>
        <rFont val="細明體"/>
        <family val="3"/>
      </rPr>
      <t>環安衛中心</t>
    </r>
  </si>
  <si>
    <r>
      <rPr>
        <sz val="12"/>
        <rFont val="細明體"/>
        <family val="3"/>
      </rPr>
      <t>生物多樣性研究中心</t>
    </r>
  </si>
  <si>
    <r>
      <rPr>
        <sz val="12"/>
        <rFont val="細明體"/>
        <family val="3"/>
      </rPr>
      <t>農機具陳列館</t>
    </r>
  </si>
  <si>
    <r>
      <rPr>
        <sz val="12"/>
        <rFont val="細明體"/>
        <family val="3"/>
      </rPr>
      <t>機械工廠</t>
    </r>
  </si>
  <si>
    <r>
      <rPr>
        <sz val="12"/>
        <rFont val="細明體"/>
        <family val="3"/>
      </rPr>
      <t>農機訓練中心</t>
    </r>
  </si>
  <si>
    <r>
      <rPr>
        <sz val="12"/>
        <rFont val="細明體"/>
        <family val="3"/>
      </rPr>
      <t>野生動物收容中心</t>
    </r>
  </si>
  <si>
    <r>
      <rPr>
        <sz val="12"/>
        <rFont val="細明體"/>
        <family val="3"/>
      </rPr>
      <t>動物疾病診斷中心</t>
    </r>
  </si>
  <si>
    <r>
      <rPr>
        <sz val="12"/>
        <rFont val="細明體"/>
        <family val="3"/>
      </rPr>
      <t>技藝訓練中心</t>
    </r>
  </si>
  <si>
    <r>
      <rPr>
        <sz val="12"/>
        <rFont val="細明體"/>
        <family val="3"/>
      </rPr>
      <t>畜牧場</t>
    </r>
  </si>
  <si>
    <r>
      <rPr>
        <sz val="12"/>
        <rFont val="細明體"/>
        <family val="3"/>
      </rPr>
      <t>生輔組－五項自籌</t>
    </r>
  </si>
  <si>
    <r>
      <rPr>
        <sz val="12"/>
        <rFont val="細明體"/>
        <family val="3"/>
      </rPr>
      <t>協助犬訓練中心人事費</t>
    </r>
  </si>
  <si>
    <r>
      <rPr>
        <sz val="12"/>
        <rFont val="細明體"/>
        <family val="3"/>
      </rPr>
      <t>經費稽核委員會業務費</t>
    </r>
  </si>
  <si>
    <r>
      <rPr>
        <sz val="12"/>
        <rFont val="細明體"/>
        <family val="3"/>
      </rPr>
      <t>幼保系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保母檢定場設備</t>
    </r>
  </si>
  <si>
    <r>
      <rPr>
        <sz val="10"/>
        <rFont val="細明體"/>
        <family val="3"/>
      </rPr>
      <t>移由人文社會學院重點經費勻支</t>
    </r>
  </si>
  <si>
    <r>
      <rPr>
        <sz val="12"/>
        <rFont val="細明體"/>
        <family val="3"/>
      </rPr>
      <t>工學院</t>
    </r>
  </si>
  <si>
    <t>36-1</t>
  </si>
  <si>
    <r>
      <rPr>
        <sz val="12"/>
        <rFont val="細明體"/>
        <family val="3"/>
      </rPr>
      <t>工程及科技教育認證</t>
    </r>
  </si>
  <si>
    <r>
      <rPr>
        <sz val="12"/>
        <rFont val="細明體"/>
        <family val="3"/>
      </rPr>
      <t>農學院</t>
    </r>
  </si>
  <si>
    <r>
      <rPr>
        <sz val="12"/>
        <rFont val="細明體"/>
        <family val="3"/>
      </rPr>
      <t>管理學院</t>
    </r>
  </si>
  <si>
    <r>
      <rPr>
        <sz val="12"/>
        <rFont val="細明體"/>
        <family val="3"/>
      </rPr>
      <t>人文學院</t>
    </r>
  </si>
  <si>
    <t>39-1</t>
  </si>
  <si>
    <r>
      <rPr>
        <b/>
        <sz val="12"/>
        <rFont val="細明體"/>
        <family val="3"/>
      </rPr>
      <t>人文學院學術精進計畫</t>
    </r>
  </si>
  <si>
    <r>
      <rPr>
        <sz val="12"/>
        <rFont val="細明體"/>
        <family val="3"/>
      </rPr>
      <t>國際學院</t>
    </r>
  </si>
  <si>
    <r>
      <t>36-40</t>
    </r>
    <r>
      <rPr>
        <b/>
        <sz val="12"/>
        <rFont val="細明體"/>
        <family val="3"/>
      </rPr>
      <t>項小計</t>
    </r>
  </si>
  <si>
    <r>
      <t>1-40</t>
    </r>
    <r>
      <rPr>
        <b/>
        <sz val="12"/>
        <rFont val="細明體"/>
        <family val="3"/>
      </rPr>
      <t>項總計</t>
    </r>
  </si>
  <si>
    <t>客家產業研究中心</t>
  </si>
  <si>
    <r>
      <t>30</t>
    </r>
    <r>
      <rPr>
        <sz val="12"/>
        <rFont val="細明體"/>
        <family val="3"/>
      </rPr>
      <t>補</t>
    </r>
  </si>
  <si>
    <r>
      <t>31</t>
    </r>
    <r>
      <rPr>
        <sz val="12"/>
        <rFont val="細明體"/>
        <family val="3"/>
      </rPr>
      <t>補</t>
    </r>
  </si>
  <si>
    <t>農學院(動物設施國際認證)</t>
  </si>
  <si>
    <r>
      <rPr>
        <sz val="12"/>
        <rFont val="細明體"/>
        <family val="3"/>
      </rPr>
      <t>研發處－</t>
    </r>
    <r>
      <rPr>
        <sz val="12"/>
        <rFont val="Times New Roman"/>
        <family val="1"/>
      </rPr>
      <t xml:space="preserve">                                      </t>
    </r>
    <r>
      <rPr>
        <sz val="12"/>
        <rFont val="細明體"/>
        <family val="3"/>
      </rPr>
      <t>校、院級研究中心</t>
    </r>
  </si>
  <si>
    <t>請戴副校長通知各特色中心於本(100)年6月份進行總體檢</t>
  </si>
  <si>
    <t>經常門含採購SPSS教育單機版經費</t>
  </si>
  <si>
    <t>資本門併第31案辦理。</t>
  </si>
  <si>
    <t>資本門採購集散草機</t>
  </si>
  <si>
    <t>俟特色專案計畫通過後予以歸墊。</t>
  </si>
  <si>
    <t>經常門不得聘長期臨時工及行政助理</t>
  </si>
  <si>
    <t>請人文學院鼓勵老師向研發處申請計畫</t>
  </si>
  <si>
    <t>請院長協調動物醫院提撥300萬支援校務基金，經費用於支援總務處執行全校各項修繕事宜</t>
  </si>
  <si>
    <t>決議通過數</t>
  </si>
  <si>
    <r>
      <t>99</t>
    </r>
    <r>
      <rPr>
        <b/>
        <sz val="14"/>
        <rFont val="細明體"/>
        <family val="3"/>
      </rPr>
      <t>年度分配數</t>
    </r>
  </si>
  <si>
    <r>
      <rPr>
        <sz val="10"/>
        <rFont val="細明體"/>
        <family val="3"/>
      </rPr>
      <t>經常門</t>
    </r>
    <r>
      <rPr>
        <sz val="10"/>
        <rFont val="Times New Roman"/>
        <family val="1"/>
      </rPr>
      <t>365</t>
    </r>
    <r>
      <rPr>
        <sz val="10"/>
        <rFont val="細明體"/>
        <family val="3"/>
      </rPr>
      <t>萬採購</t>
    </r>
    <r>
      <rPr>
        <sz val="10"/>
        <rFont val="Times New Roman"/>
        <family val="1"/>
      </rPr>
      <t>SPSS3</t>
    </r>
    <r>
      <rPr>
        <sz val="10"/>
        <rFont val="細明體"/>
        <family val="3"/>
      </rPr>
      <t>教育單機版，經費移由電算中心執行</t>
    </r>
  </si>
  <si>
    <t>資本門視需要另案簽核辦理</t>
  </si>
  <si>
    <t>附帶決議：本年度公務預算於撙節核配下仍呈現赤字，短絀之預算請管委會三位執行秘書於折舊攤提科目中調整因應，並於經費稽核委員會中說明。</t>
  </si>
  <si>
    <t>與工程有關之經費先由遞延費支應，若與重大列管工程相關項目，由工程管理費支援。</t>
  </si>
  <si>
    <t>1-31項合計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</si>
</sst>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.000"/>
    <numFmt numFmtId="178" formatCode="#,##0.0"/>
    <numFmt numFmtId="179" formatCode="0.0_ "/>
    <numFmt numFmtId="180" formatCode="0.00_ "/>
    <numFmt numFmtId="181" formatCode="0_ "/>
    <numFmt numFmtId="182" formatCode="0_);[Red]\(0\)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63"/>
      <name val="Times New Roman"/>
      <family val="1"/>
    </font>
    <font>
      <u val="single"/>
      <sz val="10.9"/>
      <color indexed="12"/>
      <name val="新細明體"/>
      <family val="1"/>
    </font>
    <font>
      <u val="single"/>
      <sz val="10.9"/>
      <color indexed="36"/>
      <name val="新細明體"/>
      <family val="1"/>
    </font>
    <font>
      <b/>
      <sz val="12"/>
      <name val="細明體"/>
      <family val="3"/>
    </font>
    <font>
      <sz val="12"/>
      <name val="細明體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細明體"/>
      <family val="3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細明體"/>
      <family val="3"/>
    </font>
    <font>
      <b/>
      <sz val="10"/>
      <name val="Times New Roman"/>
      <family val="1"/>
    </font>
    <font>
      <b/>
      <sz val="14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60"/>
      <name val="新細明體"/>
      <family val="1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9C6500"/>
      <name val="Calibri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/>
    </border>
    <border>
      <left style="thin">
        <color indexed="57"/>
      </left>
      <right style="thin">
        <color indexed="57"/>
      </right>
      <top style="thin"/>
      <bottom style="medium"/>
    </border>
    <border>
      <left style="thin">
        <color indexed="57"/>
      </left>
      <right style="thin">
        <color indexed="57"/>
      </right>
      <top>
        <color indexed="63"/>
      </top>
      <bottom style="medium"/>
    </border>
    <border>
      <left style="thin">
        <color indexed="60"/>
      </left>
      <right style="thin">
        <color indexed="60"/>
      </right>
      <top style="medium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medium"/>
    </border>
    <border>
      <left>
        <color indexed="63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/>
      <top style="thin">
        <color indexed="57"/>
      </top>
      <bottom style="thin">
        <color indexed="57"/>
      </bottom>
    </border>
    <border>
      <left style="thin"/>
      <right style="thin"/>
      <top style="thin"/>
      <bottom style="thin"/>
    </border>
    <border>
      <left style="thin">
        <color indexed="57"/>
      </left>
      <right style="thin"/>
      <top style="thin">
        <color indexed="5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57"/>
      </right>
      <top style="thin">
        <color indexed="57"/>
      </top>
      <bottom style="thin"/>
    </border>
    <border>
      <left>
        <color indexed="63"/>
      </left>
      <right style="thin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>
        <color indexed="57"/>
      </right>
      <top>
        <color indexed="63"/>
      </top>
      <bottom style="medium"/>
    </border>
    <border>
      <left/>
      <right>
        <color indexed="63"/>
      </right>
      <top/>
      <bottom style="medium"/>
    </border>
    <border>
      <left>
        <color indexed="63"/>
      </left>
      <right style="thin">
        <color indexed="60"/>
      </right>
      <top style="medium"/>
      <bottom style="thin"/>
    </border>
    <border>
      <left style="thin"/>
      <right style="thin"/>
      <top style="thin">
        <color indexed="57"/>
      </top>
      <bottom style="thin">
        <color indexed="57"/>
      </bottom>
    </border>
    <border>
      <left style="thin"/>
      <right style="thin">
        <color indexed="57"/>
      </right>
      <top style="medium"/>
      <bottom style="medium"/>
    </border>
    <border>
      <left style="thin">
        <color indexed="57"/>
      </left>
      <right style="thin">
        <color indexed="57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>
        <color indexed="57"/>
      </top>
      <bottom>
        <color indexed="63"/>
      </bottom>
    </border>
    <border>
      <left style="thin"/>
      <right style="thin"/>
      <top style="thin">
        <color indexed="57"/>
      </top>
      <bottom style="thin"/>
    </border>
    <border>
      <left style="medium"/>
      <right style="thin">
        <color indexed="60"/>
      </right>
      <top style="medium"/>
      <bottom style="thin">
        <color indexed="60"/>
      </bottom>
    </border>
    <border>
      <left style="medium"/>
      <right style="thin">
        <color indexed="60"/>
      </right>
      <top style="thin">
        <color indexed="60"/>
      </top>
      <bottom style="thin">
        <color indexed="60"/>
      </bottom>
    </border>
    <border>
      <left style="medium"/>
      <right style="thin">
        <color indexed="60"/>
      </right>
      <top style="thin">
        <color indexed="60"/>
      </top>
      <bottom style="medium"/>
    </border>
    <border>
      <left style="thin">
        <color indexed="60"/>
      </left>
      <right style="thin">
        <color indexed="60"/>
      </right>
      <top style="medium"/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medium"/>
      <top style="medium"/>
      <bottom style="thin">
        <color indexed="60"/>
      </bottom>
    </border>
    <border>
      <left style="thin">
        <color indexed="60"/>
      </left>
      <right style="medium"/>
      <top style="thin">
        <color indexed="60"/>
      </top>
      <bottom style="thin">
        <color indexed="60"/>
      </bottom>
    </border>
    <border>
      <left style="thin">
        <color indexed="60"/>
      </left>
      <right style="medium"/>
      <top style="thin">
        <color indexed="60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1" fillId="0" borderId="0" applyFont="0" applyFill="0" applyBorder="0" applyAlignment="0" applyProtection="0"/>
    <xf numFmtId="0" fontId="40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1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01">
    <xf numFmtId="0" fontId="0" fillId="0" borderId="0" xfId="0" applyFont="1" applyAlignment="1">
      <alignment vertical="center"/>
    </xf>
    <xf numFmtId="3" fontId="9" fillId="0" borderId="10" xfId="0" applyNumberFormat="1" applyFont="1" applyBorder="1" applyAlignment="1">
      <alignment horizontal="right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3" fontId="8" fillId="33" borderId="12" xfId="0" applyNumberFormat="1" applyFont="1" applyFill="1" applyBorder="1" applyAlignment="1">
      <alignment horizontal="right" vertical="center" wrapText="1"/>
    </xf>
    <xf numFmtId="3" fontId="8" fillId="34" borderId="13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9" fillId="34" borderId="14" xfId="0" applyFont="1" applyFill="1" applyBorder="1" applyAlignment="1">
      <alignment horizontal="center" vertical="center"/>
    </xf>
    <xf numFmtId="49" fontId="9" fillId="35" borderId="15" xfId="0" applyNumberFormat="1" applyFont="1" applyFill="1" applyBorder="1" applyAlignment="1">
      <alignment vertical="center" wrapText="1"/>
    </xf>
    <xf numFmtId="0" fontId="9" fillId="35" borderId="16" xfId="0" applyFont="1" applyFill="1" applyBorder="1" applyAlignment="1">
      <alignment horizontal="justify" vertical="center" wrapText="1"/>
    </xf>
    <xf numFmtId="3" fontId="9" fillId="0" borderId="17" xfId="0" applyNumberFormat="1" applyFont="1" applyBorder="1" applyAlignment="1">
      <alignment horizontal="right" vertical="center" wrapText="1"/>
    </xf>
    <xf numFmtId="3" fontId="8" fillId="0" borderId="17" xfId="0" applyNumberFormat="1" applyFont="1" applyBorder="1" applyAlignment="1">
      <alignment horizontal="right" vertical="center" wrapText="1"/>
    </xf>
    <xf numFmtId="0" fontId="12" fillId="0" borderId="16" xfId="0" applyFont="1" applyBorder="1" applyAlignment="1">
      <alignment vertical="center" wrapText="1"/>
    </xf>
    <xf numFmtId="49" fontId="9" fillId="35" borderId="18" xfId="0" applyNumberFormat="1" applyFont="1" applyFill="1" applyBorder="1" applyAlignment="1">
      <alignment vertical="center" wrapText="1"/>
    </xf>
    <xf numFmtId="0" fontId="9" fillId="35" borderId="17" xfId="0" applyFont="1" applyFill="1" applyBorder="1" applyAlignment="1">
      <alignment horizontal="justify" vertical="center" wrapText="1"/>
    </xf>
    <xf numFmtId="0" fontId="12" fillId="0" borderId="17" xfId="0" applyFont="1" applyBorder="1" applyAlignment="1">
      <alignment vertical="center" wrapText="1"/>
    </xf>
    <xf numFmtId="3" fontId="12" fillId="0" borderId="17" xfId="0" applyNumberFormat="1" applyFont="1" applyBorder="1" applyAlignment="1">
      <alignment vertical="center" wrapText="1"/>
    </xf>
    <xf numFmtId="0" fontId="9" fillId="35" borderId="19" xfId="0" applyFont="1" applyFill="1" applyBorder="1" applyAlignment="1">
      <alignment horizontal="justify" vertical="center" wrapText="1"/>
    </xf>
    <xf numFmtId="0" fontId="9" fillId="35" borderId="19" xfId="0" applyFont="1" applyFill="1" applyBorder="1" applyAlignment="1">
      <alignment horizontal="left" vertical="center" wrapText="1"/>
    </xf>
    <xf numFmtId="0" fontId="9" fillId="35" borderId="19" xfId="0" applyFont="1" applyFill="1" applyBorder="1" applyAlignment="1">
      <alignment vertical="center" wrapText="1"/>
    </xf>
    <xf numFmtId="0" fontId="8" fillId="35" borderId="19" xfId="0" applyFont="1" applyFill="1" applyBorder="1" applyAlignment="1">
      <alignment horizontal="left" vertical="center" wrapText="1"/>
    </xf>
    <xf numFmtId="0" fontId="9" fillId="35" borderId="20" xfId="0" applyFont="1" applyFill="1" applyBorder="1" applyAlignment="1">
      <alignment horizontal="justify" vertical="center" wrapText="1"/>
    </xf>
    <xf numFmtId="0" fontId="9" fillId="35" borderId="21" xfId="0" applyFont="1" applyFill="1" applyBorder="1" applyAlignment="1">
      <alignment horizontal="justify" vertical="center" wrapText="1"/>
    </xf>
    <xf numFmtId="0" fontId="9" fillId="35" borderId="20" xfId="0" applyFont="1" applyFill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49" fontId="9" fillId="0" borderId="15" xfId="0" applyNumberFormat="1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justify" vertical="center" wrapText="1"/>
    </xf>
    <xf numFmtId="4" fontId="13" fillId="0" borderId="16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4" fontId="15" fillId="0" borderId="16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 wrapText="1"/>
    </xf>
    <xf numFmtId="49" fontId="9" fillId="35" borderId="23" xfId="0" applyNumberFormat="1" applyFont="1" applyFill="1" applyBorder="1" applyAlignment="1">
      <alignment vertical="center" wrapText="1"/>
    </xf>
    <xf numFmtId="0" fontId="9" fillId="35" borderId="24" xfId="0" applyFont="1" applyFill="1" applyBorder="1" applyAlignment="1">
      <alignment horizontal="justify" vertical="center" wrapText="1"/>
    </xf>
    <xf numFmtId="3" fontId="9" fillId="0" borderId="24" xfId="0" applyNumberFormat="1" applyFont="1" applyBorder="1" applyAlignment="1">
      <alignment horizontal="right" vertical="center" wrapText="1"/>
    </xf>
    <xf numFmtId="0" fontId="12" fillId="0" borderId="24" xfId="0" applyFont="1" applyBorder="1" applyAlignment="1">
      <alignment vertical="center" wrapText="1"/>
    </xf>
    <xf numFmtId="49" fontId="8" fillId="35" borderId="25" xfId="0" applyNumberFormat="1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justify" vertical="center" wrapText="1"/>
    </xf>
    <xf numFmtId="49" fontId="9" fillId="35" borderId="26" xfId="0" applyNumberFormat="1" applyFont="1" applyFill="1" applyBorder="1" applyAlignment="1">
      <alignment vertical="center" wrapText="1"/>
    </xf>
    <xf numFmtId="0" fontId="9" fillId="35" borderId="11" xfId="0" applyFont="1" applyFill="1" applyBorder="1" applyAlignment="1">
      <alignment horizontal="justify" vertical="center" wrapText="1"/>
    </xf>
    <xf numFmtId="3" fontId="8" fillId="0" borderId="11" xfId="0" applyNumberFormat="1" applyFont="1" applyBorder="1" applyAlignment="1">
      <alignment horizontal="right" vertical="center" wrapText="1"/>
    </xf>
    <xf numFmtId="0" fontId="12" fillId="0" borderId="27" xfId="0" applyFont="1" applyBorder="1" applyAlignment="1">
      <alignment vertical="center" wrapText="1"/>
    </xf>
    <xf numFmtId="4" fontId="8" fillId="33" borderId="28" xfId="0" applyNumberFormat="1" applyFont="1" applyFill="1" applyBorder="1" applyAlignment="1">
      <alignment horizontal="right" vertical="center" wrapText="1"/>
    </xf>
    <xf numFmtId="4" fontId="8" fillId="33" borderId="12" xfId="0" applyNumberFormat="1" applyFont="1" applyFill="1" applyBorder="1" applyAlignment="1">
      <alignment horizontal="right" vertical="center" wrapText="1"/>
    </xf>
    <xf numFmtId="4" fontId="12" fillId="33" borderId="12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Alignment="1">
      <alignment vertical="center" wrapText="1"/>
    </xf>
    <xf numFmtId="49" fontId="9" fillId="0" borderId="29" xfId="0" applyNumberFormat="1" applyFont="1" applyFill="1" applyBorder="1" applyAlignment="1">
      <alignment vertical="center" wrapText="1"/>
    </xf>
    <xf numFmtId="0" fontId="8" fillId="0" borderId="29" xfId="0" applyFont="1" applyFill="1" applyBorder="1" applyAlignment="1">
      <alignment horizontal="justify" vertical="center" wrapText="1"/>
    </xf>
    <xf numFmtId="0" fontId="8" fillId="0" borderId="29" xfId="0" applyFont="1" applyFill="1" applyBorder="1" applyAlignment="1">
      <alignment horizontal="right" vertical="center" wrapText="1"/>
    </xf>
    <xf numFmtId="0" fontId="9" fillId="0" borderId="29" xfId="0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right" vertical="center" wrapText="1"/>
    </xf>
    <xf numFmtId="4" fontId="8" fillId="34" borderId="30" xfId="0" applyNumberFormat="1" applyFont="1" applyFill="1" applyBorder="1" applyAlignment="1">
      <alignment horizontal="right" vertical="center" wrapText="1"/>
    </xf>
    <xf numFmtId="4" fontId="8" fillId="34" borderId="13" xfId="0" applyNumberFormat="1" applyFont="1" applyFill="1" applyBorder="1" applyAlignment="1">
      <alignment horizontal="right" vertical="center" wrapText="1"/>
    </xf>
    <xf numFmtId="4" fontId="15" fillId="34" borderId="13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Alignment="1">
      <alignment vertical="center" wrapText="1"/>
    </xf>
    <xf numFmtId="49" fontId="12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3" fontId="13" fillId="0" borderId="17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0" fontId="13" fillId="0" borderId="17" xfId="0" applyFont="1" applyFill="1" applyBorder="1" applyAlignment="1">
      <alignment horizontal="right" vertical="center" wrapText="1"/>
    </xf>
    <xf numFmtId="0" fontId="13" fillId="0" borderId="20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horizontal="right" vertical="center" wrapText="1"/>
    </xf>
    <xf numFmtId="0" fontId="13" fillId="0" borderId="18" xfId="0" applyFont="1" applyFill="1" applyBorder="1" applyAlignment="1">
      <alignment horizontal="right" vertical="center" wrapText="1"/>
    </xf>
    <xf numFmtId="3" fontId="13" fillId="0" borderId="18" xfId="0" applyNumberFormat="1" applyFont="1" applyFill="1" applyBorder="1" applyAlignment="1">
      <alignment horizontal="right" vertical="center" wrapText="1"/>
    </xf>
    <xf numFmtId="3" fontId="13" fillId="0" borderId="31" xfId="0" applyNumberFormat="1" applyFont="1" applyFill="1" applyBorder="1" applyAlignment="1">
      <alignment horizontal="right" vertical="center" wrapText="1"/>
    </xf>
    <xf numFmtId="3" fontId="13" fillId="0" borderId="24" xfId="0" applyNumberFormat="1" applyFont="1" applyFill="1" applyBorder="1" applyAlignment="1">
      <alignment horizontal="right" vertical="center" wrapText="1"/>
    </xf>
    <xf numFmtId="3" fontId="13" fillId="0" borderId="11" xfId="0" applyNumberFormat="1" applyFont="1" applyFill="1" applyBorder="1" applyAlignment="1">
      <alignment horizontal="right" vertical="center" wrapText="1"/>
    </xf>
    <xf numFmtId="3" fontId="13" fillId="32" borderId="12" xfId="61" applyNumberFormat="1" applyFont="1" applyBorder="1" applyAlignment="1">
      <alignment horizontal="right" vertical="center" wrapText="1"/>
    </xf>
    <xf numFmtId="3" fontId="13" fillId="21" borderId="13" xfId="38" applyNumberFormat="1" applyFont="1" applyBorder="1" applyAlignment="1">
      <alignment horizontal="right" vertical="center" wrapText="1"/>
    </xf>
    <xf numFmtId="4" fontId="39" fillId="21" borderId="32" xfId="38" applyNumberFormat="1" applyBorder="1" applyAlignment="1">
      <alignment horizontal="right" vertical="center" wrapText="1"/>
    </xf>
    <xf numFmtId="4" fontId="39" fillId="21" borderId="12" xfId="38" applyNumberFormat="1" applyBorder="1" applyAlignment="1">
      <alignment horizontal="right" vertical="center" wrapText="1"/>
    </xf>
    <xf numFmtId="3" fontId="39" fillId="21" borderId="12" xfId="38" applyNumberFormat="1" applyBorder="1" applyAlignment="1">
      <alignment horizontal="right" vertical="center" wrapText="1"/>
    </xf>
    <xf numFmtId="4" fontId="39" fillId="21" borderId="33" xfId="38" applyNumberFormat="1" applyBorder="1" applyAlignment="1">
      <alignment horizontal="right" vertical="center" wrapText="1"/>
    </xf>
    <xf numFmtId="0" fontId="9" fillId="35" borderId="34" xfId="0" applyFont="1" applyFill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13" fillId="0" borderId="34" xfId="0" applyFont="1" applyFill="1" applyBorder="1" applyAlignment="1">
      <alignment vertical="center" wrapText="1"/>
    </xf>
    <xf numFmtId="3" fontId="13" fillId="0" borderId="35" xfId="0" applyNumberFormat="1" applyFont="1" applyFill="1" applyBorder="1" applyAlignment="1">
      <alignment horizontal="right" vertical="center" wrapText="1"/>
    </xf>
    <xf numFmtId="3" fontId="13" fillId="0" borderId="36" xfId="0" applyNumberFormat="1" applyFont="1" applyFill="1" applyBorder="1" applyAlignment="1">
      <alignment horizontal="right" vertical="center" wrapText="1"/>
    </xf>
    <xf numFmtId="3" fontId="13" fillId="0" borderId="34" xfId="0" applyNumberFormat="1" applyFont="1" applyFill="1" applyBorder="1" applyAlignment="1">
      <alignment horizontal="right" vertical="center" wrapText="1"/>
    </xf>
    <xf numFmtId="3" fontId="52" fillId="20" borderId="33" xfId="36" applyNumberFormat="1" applyFont="1" applyBorder="1" applyAlignment="1">
      <alignment horizontal="right" vertical="center" wrapText="1"/>
    </xf>
    <xf numFmtId="3" fontId="52" fillId="20" borderId="12" xfId="36" applyNumberFormat="1" applyFont="1" applyBorder="1" applyAlignment="1">
      <alignment horizontal="right" vertical="center" wrapText="1"/>
    </xf>
    <xf numFmtId="0" fontId="14" fillId="0" borderId="17" xfId="0" applyFont="1" applyBorder="1" applyAlignment="1">
      <alignment vertical="center" wrapText="1"/>
    </xf>
    <xf numFmtId="0" fontId="53" fillId="0" borderId="20" xfId="0" applyFont="1" applyFill="1" applyBorder="1" applyAlignment="1">
      <alignment vertical="center" wrapText="1"/>
    </xf>
    <xf numFmtId="0" fontId="54" fillId="0" borderId="20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7" fillId="34" borderId="14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/>
    </xf>
    <xf numFmtId="49" fontId="10" fillId="34" borderId="37" xfId="0" applyNumberFormat="1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vertical="center"/>
    </xf>
    <xf numFmtId="0" fontId="10" fillId="34" borderId="39" xfId="0" applyFont="1" applyFill="1" applyBorder="1" applyAlignment="1">
      <alignment vertical="center"/>
    </xf>
    <xf numFmtId="0" fontId="10" fillId="34" borderId="40" xfId="0" applyFont="1" applyFill="1" applyBorder="1" applyAlignment="1">
      <alignment horizontal="center" vertical="center"/>
    </xf>
    <xf numFmtId="0" fontId="10" fillId="34" borderId="41" xfId="0" applyFont="1" applyFill="1" applyBorder="1" applyAlignment="1">
      <alignment vertical="center"/>
    </xf>
    <xf numFmtId="0" fontId="10" fillId="34" borderId="14" xfId="0" applyFont="1" applyFill="1" applyBorder="1" applyAlignment="1">
      <alignment vertical="center"/>
    </xf>
    <xf numFmtId="0" fontId="8" fillId="34" borderId="41" xfId="0" applyFont="1" applyFill="1" applyBorder="1" applyAlignment="1">
      <alignment horizontal="center" vertical="center"/>
    </xf>
    <xf numFmtId="0" fontId="9" fillId="34" borderId="42" xfId="0" applyFont="1" applyFill="1" applyBorder="1" applyAlignment="1">
      <alignment horizontal="center" vertical="center"/>
    </xf>
    <xf numFmtId="0" fontId="9" fillId="34" borderId="43" xfId="0" applyFont="1" applyFill="1" applyBorder="1" applyAlignment="1">
      <alignment vertical="center"/>
    </xf>
    <xf numFmtId="0" fontId="9" fillId="34" borderId="44" xfId="0" applyFont="1" applyFill="1" applyBorder="1" applyAlignment="1">
      <alignment vertical="center"/>
    </xf>
    <xf numFmtId="0" fontId="13" fillId="34" borderId="40" xfId="0" applyFont="1" applyFill="1" applyBorder="1" applyAlignment="1">
      <alignment horizontal="center" vertical="center"/>
    </xf>
    <xf numFmtId="0" fontId="13" fillId="34" borderId="40" xfId="0" applyFont="1" applyFill="1" applyBorder="1" applyAlignment="1">
      <alignment vertical="center"/>
    </xf>
    <xf numFmtId="0" fontId="13" fillId="34" borderId="41" xfId="0" applyFont="1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="91" zoomScaleNormal="91" zoomScalePageLayoutView="0" workbookViewId="0" topLeftCell="A1">
      <selection activeCell="B46" sqref="B46"/>
    </sheetView>
  </sheetViews>
  <sheetFormatPr defaultColWidth="9.00390625" defaultRowHeight="15.75"/>
  <cols>
    <col min="1" max="1" width="6.50390625" style="53" customWidth="1"/>
    <col min="2" max="2" width="32.25390625" style="55" customWidth="1"/>
    <col min="3" max="3" width="10.875" style="5" customWidth="1"/>
    <col min="4" max="4" width="10.75390625" style="5" customWidth="1"/>
    <col min="5" max="5" width="11.00390625" style="5" customWidth="1"/>
    <col min="6" max="6" width="12.375" style="5" customWidth="1"/>
    <col min="7" max="7" width="13.25390625" style="5" customWidth="1"/>
    <col min="8" max="8" width="12.625" style="5" customWidth="1"/>
    <col min="9" max="9" width="35.50390625" style="5" customWidth="1"/>
    <col min="10" max="16384" width="8.875" style="5" customWidth="1"/>
  </cols>
  <sheetData>
    <row r="1" spans="1:9" ht="24" customHeight="1">
      <c r="A1" s="88" t="s">
        <v>0</v>
      </c>
      <c r="B1" s="91" t="s">
        <v>1</v>
      </c>
      <c r="C1" s="98" t="s">
        <v>84</v>
      </c>
      <c r="D1" s="99"/>
      <c r="E1" s="91" t="s">
        <v>2</v>
      </c>
      <c r="F1" s="91"/>
      <c r="G1" s="91"/>
      <c r="H1" s="91"/>
      <c r="I1" s="95" t="s">
        <v>3</v>
      </c>
    </row>
    <row r="2" spans="1:9" ht="24" customHeight="1">
      <c r="A2" s="89"/>
      <c r="B2" s="92"/>
      <c r="C2" s="100"/>
      <c r="D2" s="100"/>
      <c r="E2" s="94" t="s">
        <v>4</v>
      </c>
      <c r="F2" s="94"/>
      <c r="G2" s="94" t="s">
        <v>5</v>
      </c>
      <c r="H2" s="94"/>
      <c r="I2" s="96"/>
    </row>
    <row r="3" spans="1:9" ht="23.25" customHeight="1" thickBot="1">
      <c r="A3" s="90"/>
      <c r="B3" s="93"/>
      <c r="C3" s="6" t="s">
        <v>6</v>
      </c>
      <c r="D3" s="6" t="s">
        <v>7</v>
      </c>
      <c r="E3" s="6" t="s">
        <v>8</v>
      </c>
      <c r="F3" s="85" t="s">
        <v>83</v>
      </c>
      <c r="G3" s="6" t="s">
        <v>8</v>
      </c>
      <c r="H3" s="85" t="s">
        <v>83</v>
      </c>
      <c r="I3" s="97"/>
    </row>
    <row r="4" spans="1:9" ht="17.25">
      <c r="A4" s="7">
        <v>1</v>
      </c>
      <c r="B4" s="8" t="s">
        <v>9</v>
      </c>
      <c r="C4" s="9">
        <v>1300</v>
      </c>
      <c r="D4" s="9">
        <v>150</v>
      </c>
      <c r="E4" s="9">
        <v>1300</v>
      </c>
      <c r="F4" s="56">
        <v>1300</v>
      </c>
      <c r="G4" s="9">
        <v>175</v>
      </c>
      <c r="H4" s="60">
        <v>175</v>
      </c>
      <c r="I4" s="11"/>
    </row>
    <row r="5" spans="1:9" ht="17.25">
      <c r="A5" s="12">
        <v>2</v>
      </c>
      <c r="B5" s="13" t="s">
        <v>10</v>
      </c>
      <c r="C5" s="9">
        <v>500</v>
      </c>
      <c r="D5" s="9">
        <v>200</v>
      </c>
      <c r="E5" s="9">
        <v>500</v>
      </c>
      <c r="F5" s="56">
        <v>500</v>
      </c>
      <c r="G5" s="9">
        <v>0</v>
      </c>
      <c r="H5" s="58">
        <v>0</v>
      </c>
      <c r="I5" s="14"/>
    </row>
    <row r="6" spans="1:9" ht="17.25">
      <c r="A6" s="13">
        <v>3</v>
      </c>
      <c r="B6" s="13" t="s">
        <v>11</v>
      </c>
      <c r="C6" s="9">
        <v>2000</v>
      </c>
      <c r="D6" s="9">
        <v>1000</v>
      </c>
      <c r="E6" s="9">
        <v>2405</v>
      </c>
      <c r="F6" s="56">
        <v>10000</v>
      </c>
      <c r="G6" s="9">
        <v>1773</v>
      </c>
      <c r="H6" s="56">
        <v>7000</v>
      </c>
      <c r="I6" s="15" t="s">
        <v>12</v>
      </c>
    </row>
    <row r="7" spans="1:9" ht="17.25">
      <c r="A7" s="13" t="s">
        <v>13</v>
      </c>
      <c r="B7" s="13" t="s">
        <v>14</v>
      </c>
      <c r="C7" s="9">
        <v>0</v>
      </c>
      <c r="D7" s="9">
        <v>5000</v>
      </c>
      <c r="E7" s="9">
        <v>3767</v>
      </c>
      <c r="F7" s="57">
        <v>0</v>
      </c>
      <c r="G7" s="9">
        <v>4060</v>
      </c>
      <c r="H7" s="57">
        <v>0</v>
      </c>
      <c r="I7" s="14"/>
    </row>
    <row r="8" spans="1:9" ht="17.25">
      <c r="A8" s="13" t="s">
        <v>15</v>
      </c>
      <c r="B8" s="13" t="s">
        <v>16</v>
      </c>
      <c r="C8" s="9">
        <v>5000</v>
      </c>
      <c r="D8" s="9">
        <v>7000</v>
      </c>
      <c r="E8" s="9">
        <v>3452</v>
      </c>
      <c r="F8" s="57">
        <v>0</v>
      </c>
      <c r="G8" s="9">
        <v>2047</v>
      </c>
      <c r="H8" s="57">
        <v>0</v>
      </c>
      <c r="I8" s="14"/>
    </row>
    <row r="9" spans="1:9" ht="17.25">
      <c r="A9" s="12">
        <v>4</v>
      </c>
      <c r="B9" s="13" t="s">
        <v>17</v>
      </c>
      <c r="C9" s="9">
        <v>6000</v>
      </c>
      <c r="D9" s="9">
        <v>1500</v>
      </c>
      <c r="E9" s="9">
        <v>6850</v>
      </c>
      <c r="F9" s="56">
        <v>6000</v>
      </c>
      <c r="G9" s="9">
        <v>1474</v>
      </c>
      <c r="H9" s="56">
        <v>1500</v>
      </c>
      <c r="I9" s="14"/>
    </row>
    <row r="10" spans="1:9" ht="17.25">
      <c r="A10" s="12" t="s">
        <v>18</v>
      </c>
      <c r="B10" s="13" t="s">
        <v>19</v>
      </c>
      <c r="C10" s="9">
        <v>373.5</v>
      </c>
      <c r="D10" s="9">
        <v>0</v>
      </c>
      <c r="E10" s="9">
        <v>670</v>
      </c>
      <c r="F10" s="56">
        <v>670</v>
      </c>
      <c r="G10" s="9">
        <v>0</v>
      </c>
      <c r="H10" s="58">
        <v>0</v>
      </c>
      <c r="I10" s="14"/>
    </row>
    <row r="11" spans="1:9" ht="46.5" customHeight="1">
      <c r="A11" s="12">
        <v>5</v>
      </c>
      <c r="B11" s="13" t="s">
        <v>20</v>
      </c>
      <c r="C11" s="9">
        <v>40000</v>
      </c>
      <c r="D11" s="9">
        <v>2000</v>
      </c>
      <c r="E11" s="9">
        <v>41677</v>
      </c>
      <c r="F11" s="56">
        <v>36000</v>
      </c>
      <c r="G11" s="9">
        <v>8049</v>
      </c>
      <c r="H11" s="56">
        <v>8000</v>
      </c>
      <c r="I11" s="80" t="s">
        <v>88</v>
      </c>
    </row>
    <row r="12" spans="1:9" ht="17.25">
      <c r="A12" s="12">
        <v>6</v>
      </c>
      <c r="B12" s="13" t="s">
        <v>21</v>
      </c>
      <c r="C12" s="9">
        <v>500</v>
      </c>
      <c r="D12" s="9">
        <v>50</v>
      </c>
      <c r="E12" s="9">
        <v>601</v>
      </c>
      <c r="F12" s="56">
        <v>500</v>
      </c>
      <c r="G12" s="9">
        <v>483</v>
      </c>
      <c r="H12" s="58">
        <v>450</v>
      </c>
      <c r="I12" s="14" t="s">
        <v>22</v>
      </c>
    </row>
    <row r="13" spans="1:9" ht="17.25">
      <c r="A13" s="12">
        <v>7</v>
      </c>
      <c r="B13" s="13" t="s">
        <v>23</v>
      </c>
      <c r="C13" s="9">
        <v>1200</v>
      </c>
      <c r="D13" s="9">
        <v>250</v>
      </c>
      <c r="E13" s="9">
        <v>1270</v>
      </c>
      <c r="F13" s="56">
        <v>1200</v>
      </c>
      <c r="G13" s="9">
        <v>120</v>
      </c>
      <c r="H13" s="58">
        <v>120</v>
      </c>
      <c r="I13" s="14"/>
    </row>
    <row r="14" spans="1:9" ht="17.25">
      <c r="A14" s="12">
        <v>8</v>
      </c>
      <c r="B14" s="13" t="s">
        <v>24</v>
      </c>
      <c r="C14" s="9">
        <v>1200</v>
      </c>
      <c r="D14" s="9">
        <v>290</v>
      </c>
      <c r="E14" s="9">
        <v>1200</v>
      </c>
      <c r="F14" s="56">
        <v>1200</v>
      </c>
      <c r="G14" s="9">
        <v>843</v>
      </c>
      <c r="H14" s="58">
        <v>600</v>
      </c>
      <c r="I14" s="14"/>
    </row>
    <row r="15" spans="1:9" ht="17.25">
      <c r="A15" s="12">
        <v>9</v>
      </c>
      <c r="B15" s="13" t="s">
        <v>25</v>
      </c>
      <c r="C15" s="9">
        <v>500</v>
      </c>
      <c r="D15" s="9">
        <v>0</v>
      </c>
      <c r="E15" s="9">
        <v>1360</v>
      </c>
      <c r="F15" s="56">
        <v>500</v>
      </c>
      <c r="G15" s="9">
        <v>475</v>
      </c>
      <c r="H15" s="58">
        <v>150</v>
      </c>
      <c r="I15" s="14" t="s">
        <v>26</v>
      </c>
    </row>
    <row r="16" spans="1:9" ht="17.25">
      <c r="A16" s="12">
        <v>10</v>
      </c>
      <c r="B16" s="13" t="s">
        <v>27</v>
      </c>
      <c r="C16" s="9">
        <v>10000</v>
      </c>
      <c r="D16" s="9">
        <v>23000</v>
      </c>
      <c r="E16" s="9">
        <v>13764</v>
      </c>
      <c r="F16" s="56">
        <v>10000</v>
      </c>
      <c r="G16" s="9">
        <v>24966</v>
      </c>
      <c r="H16" s="56">
        <v>23000</v>
      </c>
      <c r="I16" s="14"/>
    </row>
    <row r="17" spans="1:9" ht="17.25">
      <c r="A17" s="12">
        <v>11</v>
      </c>
      <c r="B17" s="16" t="s">
        <v>28</v>
      </c>
      <c r="C17" s="9">
        <v>1000</v>
      </c>
      <c r="D17" s="9">
        <v>0</v>
      </c>
      <c r="E17" s="9">
        <v>1082.2</v>
      </c>
      <c r="F17" s="56">
        <v>1000</v>
      </c>
      <c r="G17" s="9">
        <v>5000</v>
      </c>
      <c r="H17" s="58">
        <v>0</v>
      </c>
      <c r="I17" s="14"/>
    </row>
    <row r="18" spans="1:9" ht="17.25">
      <c r="A18" s="12">
        <v>12</v>
      </c>
      <c r="B18" s="16" t="s">
        <v>29</v>
      </c>
      <c r="C18" s="9">
        <v>17964</v>
      </c>
      <c r="D18" s="9">
        <v>2500</v>
      </c>
      <c r="E18" s="9">
        <v>20046</v>
      </c>
      <c r="F18" s="56">
        <v>18000</v>
      </c>
      <c r="G18" s="9">
        <v>2500</v>
      </c>
      <c r="H18" s="58">
        <v>2500</v>
      </c>
      <c r="I18" s="14"/>
    </row>
    <row r="19" spans="1:9" ht="17.25">
      <c r="A19" s="12" t="s">
        <v>30</v>
      </c>
      <c r="B19" s="16" t="s">
        <v>31</v>
      </c>
      <c r="C19" s="9">
        <v>1200</v>
      </c>
      <c r="D19" s="9">
        <v>0</v>
      </c>
      <c r="E19" s="9">
        <v>1260</v>
      </c>
      <c r="F19" s="56">
        <v>1200</v>
      </c>
      <c r="G19" s="9">
        <v>40</v>
      </c>
      <c r="H19" s="58">
        <v>0</v>
      </c>
      <c r="I19" s="14"/>
    </row>
    <row r="20" spans="1:9" ht="17.25">
      <c r="A20" s="12" t="s">
        <v>32</v>
      </c>
      <c r="B20" s="16" t="s">
        <v>33</v>
      </c>
      <c r="C20" s="9">
        <v>0</v>
      </c>
      <c r="D20" s="9">
        <v>250</v>
      </c>
      <c r="E20" s="9">
        <v>0</v>
      </c>
      <c r="F20" s="56">
        <v>0</v>
      </c>
      <c r="G20" s="9">
        <v>300</v>
      </c>
      <c r="H20" s="58">
        <v>250</v>
      </c>
      <c r="I20" s="14"/>
    </row>
    <row r="21" spans="1:9" ht="32.25">
      <c r="A21" s="12" t="s">
        <v>34</v>
      </c>
      <c r="B21" s="17" t="s">
        <v>74</v>
      </c>
      <c r="C21" s="9" t="s">
        <v>35</v>
      </c>
      <c r="D21" s="9" t="s">
        <v>35</v>
      </c>
      <c r="E21" s="9">
        <v>2029</v>
      </c>
      <c r="F21" s="56">
        <v>2029</v>
      </c>
      <c r="G21" s="9">
        <v>0</v>
      </c>
      <c r="H21" s="58">
        <v>0</v>
      </c>
      <c r="I21" s="80" t="s">
        <v>75</v>
      </c>
    </row>
    <row r="22" spans="1:9" ht="17.25">
      <c r="A22" s="12" t="s">
        <v>36</v>
      </c>
      <c r="B22" s="18" t="s">
        <v>37</v>
      </c>
      <c r="C22" s="9">
        <v>2300</v>
      </c>
      <c r="D22" s="9">
        <v>140</v>
      </c>
      <c r="E22" s="9">
        <v>2600</v>
      </c>
      <c r="F22" s="56">
        <v>2300</v>
      </c>
      <c r="G22" s="9">
        <v>95</v>
      </c>
      <c r="H22" s="58">
        <v>95</v>
      </c>
      <c r="I22" s="14"/>
    </row>
    <row r="23" spans="1:9" ht="27">
      <c r="A23" s="12" t="s">
        <v>38</v>
      </c>
      <c r="B23" s="19" t="s">
        <v>39</v>
      </c>
      <c r="C23" s="9">
        <v>3300</v>
      </c>
      <c r="D23" s="9">
        <v>0</v>
      </c>
      <c r="E23" s="9">
        <v>4100</v>
      </c>
      <c r="F23" s="56">
        <v>4100</v>
      </c>
      <c r="G23" s="9">
        <v>0</v>
      </c>
      <c r="H23" s="58">
        <v>0</v>
      </c>
      <c r="I23" s="14" t="s">
        <v>40</v>
      </c>
    </row>
    <row r="24" spans="1:9" ht="17.25">
      <c r="A24" s="12">
        <v>14</v>
      </c>
      <c r="B24" s="16" t="s">
        <v>41</v>
      </c>
      <c r="C24" s="9">
        <v>700</v>
      </c>
      <c r="D24" s="9">
        <v>80</v>
      </c>
      <c r="E24" s="9">
        <v>898</v>
      </c>
      <c r="F24" s="56">
        <v>700</v>
      </c>
      <c r="G24" s="9">
        <v>0</v>
      </c>
      <c r="H24" s="58">
        <v>0</v>
      </c>
      <c r="I24" s="14"/>
    </row>
    <row r="25" spans="1:9" ht="17.25">
      <c r="A25" s="12">
        <v>15</v>
      </c>
      <c r="B25" s="16" t="s">
        <v>42</v>
      </c>
      <c r="C25" s="9">
        <v>4500</v>
      </c>
      <c r="D25" s="9">
        <v>2000</v>
      </c>
      <c r="E25" s="9">
        <v>17383</v>
      </c>
      <c r="F25" s="56">
        <v>4500</v>
      </c>
      <c r="G25" s="9">
        <v>1382</v>
      </c>
      <c r="H25" s="58">
        <v>1300</v>
      </c>
      <c r="I25" s="14" t="s">
        <v>43</v>
      </c>
    </row>
    <row r="26" spans="1:9" ht="17.25">
      <c r="A26" s="12">
        <v>16</v>
      </c>
      <c r="B26" s="16" t="s">
        <v>44</v>
      </c>
      <c r="C26" s="9">
        <v>10000</v>
      </c>
      <c r="D26" s="9">
        <v>13000</v>
      </c>
      <c r="E26" s="9">
        <v>13691</v>
      </c>
      <c r="F26" s="56">
        <v>13650</v>
      </c>
      <c r="G26" s="9">
        <v>16630</v>
      </c>
      <c r="H26" s="56">
        <v>13000</v>
      </c>
      <c r="I26" s="80" t="s">
        <v>76</v>
      </c>
    </row>
    <row r="27" spans="1:9" ht="17.25">
      <c r="A27" s="12">
        <v>17</v>
      </c>
      <c r="B27" s="16" t="s">
        <v>45</v>
      </c>
      <c r="C27" s="9">
        <v>6000</v>
      </c>
      <c r="D27" s="9">
        <v>420</v>
      </c>
      <c r="E27" s="9">
        <v>6320</v>
      </c>
      <c r="F27" s="56">
        <v>6000</v>
      </c>
      <c r="G27" s="9">
        <v>1720</v>
      </c>
      <c r="H27" s="56">
        <v>500</v>
      </c>
      <c r="I27" s="14"/>
    </row>
    <row r="28" spans="1:9" ht="17.25">
      <c r="A28" s="12">
        <v>18</v>
      </c>
      <c r="B28" s="16" t="s">
        <v>46</v>
      </c>
      <c r="C28" s="9">
        <v>50</v>
      </c>
      <c r="D28" s="9">
        <v>0</v>
      </c>
      <c r="E28" s="9">
        <v>50</v>
      </c>
      <c r="F28" s="56">
        <v>50</v>
      </c>
      <c r="G28" s="9">
        <v>201</v>
      </c>
      <c r="H28" s="58">
        <v>0</v>
      </c>
      <c r="I28" s="14"/>
    </row>
    <row r="29" spans="1:9" ht="17.25">
      <c r="A29" s="12">
        <v>19</v>
      </c>
      <c r="B29" s="16" t="s">
        <v>47</v>
      </c>
      <c r="C29" s="9">
        <v>50</v>
      </c>
      <c r="D29" s="9">
        <v>0</v>
      </c>
      <c r="E29" s="9">
        <v>140</v>
      </c>
      <c r="F29" s="56">
        <v>50</v>
      </c>
      <c r="G29" s="9">
        <v>100</v>
      </c>
      <c r="H29" s="58">
        <v>0</v>
      </c>
      <c r="I29" s="14"/>
    </row>
    <row r="30" spans="1:9" ht="17.25">
      <c r="A30" s="12">
        <v>20</v>
      </c>
      <c r="B30" s="16" t="s">
        <v>48</v>
      </c>
      <c r="C30" s="9">
        <v>0</v>
      </c>
      <c r="D30" s="9">
        <v>0</v>
      </c>
      <c r="E30" s="9">
        <v>0</v>
      </c>
      <c r="F30" s="56">
        <v>0</v>
      </c>
      <c r="G30" s="9">
        <v>1000</v>
      </c>
      <c r="H30" s="58">
        <v>0</v>
      </c>
      <c r="I30" s="14"/>
    </row>
    <row r="31" spans="1:9" ht="17.25">
      <c r="A31" s="12">
        <v>21</v>
      </c>
      <c r="B31" s="16" t="s">
        <v>49</v>
      </c>
      <c r="C31" s="9">
        <v>50</v>
      </c>
      <c r="D31" s="9" t="s">
        <v>35</v>
      </c>
      <c r="E31" s="9">
        <v>50</v>
      </c>
      <c r="F31" s="56">
        <v>50</v>
      </c>
      <c r="G31" s="9">
        <v>1218</v>
      </c>
      <c r="H31" s="58">
        <v>0</v>
      </c>
      <c r="I31" s="14"/>
    </row>
    <row r="32" spans="1:9" ht="17.25">
      <c r="A32" s="12">
        <v>22</v>
      </c>
      <c r="B32" s="16" t="s">
        <v>50</v>
      </c>
      <c r="C32" s="9">
        <v>0</v>
      </c>
      <c r="D32" s="9">
        <v>0</v>
      </c>
      <c r="E32" s="9">
        <v>0</v>
      </c>
      <c r="F32" s="56">
        <v>0</v>
      </c>
      <c r="G32" s="9">
        <v>90.4</v>
      </c>
      <c r="H32" s="58">
        <v>0</v>
      </c>
      <c r="I32" s="14"/>
    </row>
    <row r="33" spans="1:9" ht="17.25">
      <c r="A33" s="12">
        <v>23</v>
      </c>
      <c r="B33" s="16" t="s">
        <v>51</v>
      </c>
      <c r="C33" s="9">
        <v>0</v>
      </c>
      <c r="D33" s="9">
        <v>12</v>
      </c>
      <c r="E33" s="9">
        <v>1134</v>
      </c>
      <c r="F33" s="58">
        <v>100</v>
      </c>
      <c r="G33" s="9">
        <v>5626</v>
      </c>
      <c r="H33" s="58">
        <v>0</v>
      </c>
      <c r="I33" s="80" t="s">
        <v>77</v>
      </c>
    </row>
    <row r="34" spans="1:9" ht="17.25">
      <c r="A34" s="12">
        <v>24</v>
      </c>
      <c r="B34" s="16" t="s">
        <v>52</v>
      </c>
      <c r="C34" s="9">
        <v>60</v>
      </c>
      <c r="D34" s="9">
        <v>1000</v>
      </c>
      <c r="E34" s="9">
        <v>60</v>
      </c>
      <c r="F34" s="56">
        <v>60</v>
      </c>
      <c r="G34" s="9">
        <v>2000</v>
      </c>
      <c r="H34" s="56">
        <v>1000</v>
      </c>
      <c r="I34" s="14"/>
    </row>
    <row r="35" spans="1:9" ht="17.25">
      <c r="A35" s="12">
        <v>25</v>
      </c>
      <c r="B35" s="16" t="s">
        <v>53</v>
      </c>
      <c r="C35" s="9">
        <v>0</v>
      </c>
      <c r="D35" s="9">
        <v>0</v>
      </c>
      <c r="E35" s="9">
        <v>0</v>
      </c>
      <c r="F35" s="56">
        <v>0</v>
      </c>
      <c r="G35" s="9">
        <v>3800</v>
      </c>
      <c r="H35" s="58">
        <v>600</v>
      </c>
      <c r="I35" s="80" t="s">
        <v>78</v>
      </c>
    </row>
    <row r="36" spans="1:9" ht="17.25">
      <c r="A36" s="12">
        <v>26</v>
      </c>
      <c r="B36" s="16" t="s">
        <v>54</v>
      </c>
      <c r="C36" s="9">
        <v>5000</v>
      </c>
      <c r="D36" s="9">
        <v>0</v>
      </c>
      <c r="E36" s="9">
        <v>5000</v>
      </c>
      <c r="F36" s="56">
        <v>4000</v>
      </c>
      <c r="G36" s="9">
        <v>0</v>
      </c>
      <c r="H36" s="58">
        <v>0</v>
      </c>
      <c r="I36" s="14"/>
    </row>
    <row r="37" spans="1:9" ht="17.25">
      <c r="A37" s="12">
        <v>27</v>
      </c>
      <c r="B37" s="16" t="s">
        <v>55</v>
      </c>
      <c r="C37" s="10">
        <v>3030</v>
      </c>
      <c r="D37" s="9">
        <v>0</v>
      </c>
      <c r="E37" s="9">
        <v>3100</v>
      </c>
      <c r="F37" s="56">
        <v>3100</v>
      </c>
      <c r="G37" s="9">
        <v>0</v>
      </c>
      <c r="H37" s="58">
        <v>0</v>
      </c>
      <c r="I37" s="80" t="s">
        <v>79</v>
      </c>
    </row>
    <row r="38" spans="1:9" ht="17.25">
      <c r="A38" s="12">
        <v>28</v>
      </c>
      <c r="B38" s="20" t="s">
        <v>56</v>
      </c>
      <c r="C38" s="9">
        <v>100</v>
      </c>
      <c r="D38" s="9">
        <v>0</v>
      </c>
      <c r="E38" s="9">
        <v>100</v>
      </c>
      <c r="F38" s="56">
        <v>100</v>
      </c>
      <c r="G38" s="9">
        <v>0</v>
      </c>
      <c r="H38" s="61">
        <v>0</v>
      </c>
      <c r="I38" s="14"/>
    </row>
    <row r="39" spans="1:9" ht="17.25">
      <c r="A39" s="12">
        <v>29</v>
      </c>
      <c r="B39" s="21" t="s">
        <v>57</v>
      </c>
      <c r="C39" s="9">
        <v>0</v>
      </c>
      <c r="D39" s="9">
        <v>0</v>
      </c>
      <c r="E39" s="9">
        <v>0</v>
      </c>
      <c r="F39" s="56">
        <v>0</v>
      </c>
      <c r="G39" s="9">
        <v>825</v>
      </c>
      <c r="H39" s="58">
        <v>0</v>
      </c>
      <c r="I39" s="14" t="s">
        <v>58</v>
      </c>
    </row>
    <row r="40" spans="1:9" ht="17.25">
      <c r="A40" s="12" t="s">
        <v>71</v>
      </c>
      <c r="B40" s="21" t="s">
        <v>70</v>
      </c>
      <c r="C40" s="23"/>
      <c r="D40" s="23"/>
      <c r="E40" s="23"/>
      <c r="F40" s="81"/>
      <c r="G40" s="9">
        <v>58</v>
      </c>
      <c r="H40" s="58">
        <v>0</v>
      </c>
      <c r="I40" s="14"/>
    </row>
    <row r="41" spans="1:9" ht="17.25">
      <c r="A41" s="12" t="s">
        <v>72</v>
      </c>
      <c r="B41" s="21" t="s">
        <v>73</v>
      </c>
      <c r="C41" s="23"/>
      <c r="D41" s="23"/>
      <c r="E41" s="23"/>
      <c r="F41" s="56">
        <v>836</v>
      </c>
      <c r="G41" s="82"/>
      <c r="H41" s="56">
        <v>7720</v>
      </c>
      <c r="I41" s="80" t="s">
        <v>80</v>
      </c>
    </row>
    <row r="42" spans="1:9" ht="17.25">
      <c r="A42" s="12">
        <v>32</v>
      </c>
      <c r="B42" s="22"/>
      <c r="C42" s="23"/>
      <c r="D42" s="23"/>
      <c r="E42" s="23"/>
      <c r="F42" s="59"/>
      <c r="G42" s="23"/>
      <c r="H42" s="61"/>
      <c r="I42" s="14"/>
    </row>
    <row r="43" spans="1:9" ht="17.25">
      <c r="A43" s="12">
        <v>33</v>
      </c>
      <c r="B43" s="22"/>
      <c r="C43" s="23"/>
      <c r="D43" s="23"/>
      <c r="E43" s="23"/>
      <c r="F43" s="59"/>
      <c r="G43" s="23"/>
      <c r="H43" s="62"/>
      <c r="I43" s="14"/>
    </row>
    <row r="44" spans="1:9" ht="17.25">
      <c r="A44" s="12">
        <v>34</v>
      </c>
      <c r="B44" s="22"/>
      <c r="C44" s="23"/>
      <c r="D44" s="23"/>
      <c r="E44" s="24"/>
      <c r="F44" s="59"/>
      <c r="G44" s="23"/>
      <c r="H44" s="63"/>
      <c r="I44" s="14"/>
    </row>
    <row r="45" spans="1:9" ht="18" thickBot="1">
      <c r="A45" s="12">
        <v>35</v>
      </c>
      <c r="B45" s="72"/>
      <c r="C45" s="73"/>
      <c r="D45" s="73"/>
      <c r="E45" s="73"/>
      <c r="F45" s="74"/>
      <c r="G45" s="73"/>
      <c r="H45" s="62"/>
      <c r="I45" s="14"/>
    </row>
    <row r="46" spans="1:9" ht="32.25" customHeight="1" thickBot="1">
      <c r="A46" s="68"/>
      <c r="B46" s="69" t="s">
        <v>89</v>
      </c>
      <c r="C46" s="70">
        <f aca="true" t="shared" si="0" ref="C46:H46">SUM(C4:C45)</f>
        <v>123877.5</v>
      </c>
      <c r="D46" s="70">
        <f t="shared" si="0"/>
        <v>59842</v>
      </c>
      <c r="E46" s="70">
        <f t="shared" si="0"/>
        <v>157859.2</v>
      </c>
      <c r="F46" s="79">
        <f t="shared" si="0"/>
        <v>129695</v>
      </c>
      <c r="G46" s="70">
        <f t="shared" si="0"/>
        <v>87050.4</v>
      </c>
      <c r="H46" s="78">
        <f t="shared" si="0"/>
        <v>67960</v>
      </c>
      <c r="I46" s="71"/>
    </row>
    <row r="47" spans="1:9" s="30" customFormat="1" ht="17.25">
      <c r="A47" s="25"/>
      <c r="B47" s="26"/>
      <c r="C47" s="27"/>
      <c r="D47" s="27"/>
      <c r="E47" s="28"/>
      <c r="F47" s="28"/>
      <c r="G47" s="28"/>
      <c r="H47" s="28"/>
      <c r="I47" s="29"/>
    </row>
    <row r="48" spans="1:9" ht="17.25">
      <c r="A48" s="12">
        <v>36</v>
      </c>
      <c r="B48" s="13" t="s">
        <v>59</v>
      </c>
      <c r="C48" s="9">
        <v>1600</v>
      </c>
      <c r="D48" s="9">
        <v>20000</v>
      </c>
      <c r="E48" s="9">
        <v>12190</v>
      </c>
      <c r="F48" s="56">
        <v>1600</v>
      </c>
      <c r="G48" s="9">
        <v>55549</v>
      </c>
      <c r="H48" s="56">
        <v>20000</v>
      </c>
      <c r="I48" s="14"/>
    </row>
    <row r="49" spans="1:9" ht="17.25">
      <c r="A49" s="12" t="s">
        <v>60</v>
      </c>
      <c r="B49" s="13" t="s">
        <v>61</v>
      </c>
      <c r="C49" s="9">
        <v>2800</v>
      </c>
      <c r="D49" s="9">
        <v>0</v>
      </c>
      <c r="E49" s="9">
        <v>2800</v>
      </c>
      <c r="F49" s="56">
        <v>2100</v>
      </c>
      <c r="G49" s="9">
        <v>0</v>
      </c>
      <c r="H49" s="58">
        <v>0</v>
      </c>
      <c r="I49" s="14"/>
    </row>
    <row r="50" spans="1:9" ht="41.25">
      <c r="A50" s="12">
        <v>37</v>
      </c>
      <c r="B50" s="13" t="s">
        <v>62</v>
      </c>
      <c r="C50" s="9">
        <v>2500</v>
      </c>
      <c r="D50" s="9">
        <v>20000</v>
      </c>
      <c r="E50" s="9">
        <v>7794</v>
      </c>
      <c r="F50" s="56">
        <v>2500</v>
      </c>
      <c r="G50" s="9">
        <v>52677.2</v>
      </c>
      <c r="H50" s="56">
        <v>20000</v>
      </c>
      <c r="I50" s="80" t="s">
        <v>82</v>
      </c>
    </row>
    <row r="51" spans="1:9" ht="27">
      <c r="A51" s="12">
        <v>38</v>
      </c>
      <c r="B51" s="13" t="s">
        <v>63</v>
      </c>
      <c r="C51" s="9">
        <v>1500</v>
      </c>
      <c r="D51" s="9">
        <v>8000</v>
      </c>
      <c r="E51" s="9">
        <v>12864</v>
      </c>
      <c r="F51" s="56">
        <v>2000</v>
      </c>
      <c r="G51" s="9">
        <v>27131</v>
      </c>
      <c r="H51" s="56">
        <v>10000</v>
      </c>
      <c r="I51" s="14" t="s">
        <v>85</v>
      </c>
    </row>
    <row r="52" spans="1:9" ht="17.25">
      <c r="A52" s="31">
        <v>39</v>
      </c>
      <c r="B52" s="32" t="s">
        <v>64</v>
      </c>
      <c r="C52" s="33">
        <v>1000</v>
      </c>
      <c r="D52" s="33">
        <v>4000</v>
      </c>
      <c r="E52" s="33">
        <v>1381</v>
      </c>
      <c r="F52" s="64">
        <v>1000</v>
      </c>
      <c r="G52" s="33">
        <v>9866</v>
      </c>
      <c r="H52" s="75">
        <v>4000</v>
      </c>
      <c r="I52" s="34"/>
    </row>
    <row r="53" spans="1:9" ht="17.25">
      <c r="A53" s="35" t="s">
        <v>65</v>
      </c>
      <c r="B53" s="36" t="s">
        <v>66</v>
      </c>
      <c r="C53" s="1">
        <v>0</v>
      </c>
      <c r="D53" s="1">
        <v>0</v>
      </c>
      <c r="E53" s="1">
        <v>2600</v>
      </c>
      <c r="F53" s="57">
        <v>2000</v>
      </c>
      <c r="G53" s="1">
        <v>400</v>
      </c>
      <c r="H53" s="76">
        <v>0</v>
      </c>
      <c r="I53" s="84" t="s">
        <v>81</v>
      </c>
    </row>
    <row r="54" spans="1:9" ht="18" thickBot="1">
      <c r="A54" s="37">
        <v>40</v>
      </c>
      <c r="B54" s="38" t="s">
        <v>67</v>
      </c>
      <c r="C54" s="2"/>
      <c r="D54" s="2"/>
      <c r="E54" s="39"/>
      <c r="F54" s="65">
        <v>500</v>
      </c>
      <c r="G54" s="40"/>
      <c r="H54" s="77">
        <v>0</v>
      </c>
      <c r="I54" s="83" t="s">
        <v>86</v>
      </c>
    </row>
    <row r="55" spans="1:9" s="44" customFormat="1" ht="28.5" customHeight="1" thickBot="1">
      <c r="A55" s="41"/>
      <c r="B55" s="42" t="s">
        <v>68</v>
      </c>
      <c r="C55" s="3">
        <f aca="true" t="shared" si="1" ref="C55:H55">SUM(C48:C54)</f>
        <v>9400</v>
      </c>
      <c r="D55" s="3">
        <f t="shared" si="1"/>
        <v>52000</v>
      </c>
      <c r="E55" s="3">
        <f t="shared" si="1"/>
        <v>39629</v>
      </c>
      <c r="F55" s="66">
        <f t="shared" si="1"/>
        <v>11700</v>
      </c>
      <c r="G55" s="3">
        <f t="shared" si="1"/>
        <v>145623.2</v>
      </c>
      <c r="H55" s="66">
        <f t="shared" si="1"/>
        <v>54000</v>
      </c>
      <c r="I55" s="43"/>
    </row>
    <row r="56" spans="1:9" ht="15.75" thickBot="1">
      <c r="A56" s="45"/>
      <c r="B56" s="46"/>
      <c r="C56" s="47"/>
      <c r="D56" s="47"/>
      <c r="E56" s="47"/>
      <c r="F56" s="47"/>
      <c r="G56" s="47"/>
      <c r="H56" s="48"/>
      <c r="I56" s="49"/>
    </row>
    <row r="57" spans="1:9" s="44" customFormat="1" ht="43.5" customHeight="1">
      <c r="A57" s="50"/>
      <c r="B57" s="51" t="s">
        <v>69</v>
      </c>
      <c r="C57" s="4">
        <f aca="true" t="shared" si="2" ref="C57:H57">C46+C55</f>
        <v>133277.5</v>
      </c>
      <c r="D57" s="4">
        <f t="shared" si="2"/>
        <v>111842</v>
      </c>
      <c r="E57" s="4">
        <f t="shared" si="2"/>
        <v>197488.2</v>
      </c>
      <c r="F57" s="67">
        <f t="shared" si="2"/>
        <v>141395</v>
      </c>
      <c r="G57" s="4">
        <f t="shared" si="2"/>
        <v>232673.6</v>
      </c>
      <c r="H57" s="67">
        <f t="shared" si="2"/>
        <v>121960</v>
      </c>
      <c r="I57" s="52"/>
    </row>
    <row r="58" spans="1:9" ht="24" customHeight="1">
      <c r="A58" s="86" t="s">
        <v>87</v>
      </c>
      <c r="B58" s="87"/>
      <c r="C58" s="87"/>
      <c r="D58" s="87"/>
      <c r="E58" s="87"/>
      <c r="F58" s="87"/>
      <c r="G58" s="87"/>
      <c r="H58" s="87"/>
      <c r="I58" s="87"/>
    </row>
    <row r="59" spans="2:9" ht="25.5" customHeight="1">
      <c r="B59" s="86"/>
      <c r="C59" s="86"/>
      <c r="D59" s="86"/>
      <c r="E59" s="86"/>
      <c r="F59" s="86"/>
      <c r="G59" s="86"/>
      <c r="H59" s="86"/>
      <c r="I59" s="86"/>
    </row>
    <row r="60" spans="2:6" ht="15">
      <c r="B60" s="53"/>
      <c r="C60" s="54"/>
      <c r="D60" s="54"/>
      <c r="E60" s="54"/>
      <c r="F60" s="54"/>
    </row>
    <row r="61" spans="2:6" ht="15">
      <c r="B61" s="53"/>
      <c r="C61" s="54"/>
      <c r="D61" s="54"/>
      <c r="E61" s="54"/>
      <c r="F61" s="54"/>
    </row>
  </sheetData>
  <sheetProtection/>
  <mergeCells count="9">
    <mergeCell ref="B59:I59"/>
    <mergeCell ref="A58:I58"/>
    <mergeCell ref="A1:A3"/>
    <mergeCell ref="B1:B3"/>
    <mergeCell ref="G2:H2"/>
    <mergeCell ref="E2:F2"/>
    <mergeCell ref="E1:H1"/>
    <mergeCell ref="I1:I3"/>
    <mergeCell ref="C1:D2"/>
  </mergeCells>
  <printOptions horizontalCentered="1"/>
  <pageMargins left="0.2362204724409449" right="0.31496062992125984" top="1.220472440944882" bottom="0.2362204724409449" header="0.6692913385826772" footer="0.2362204724409449"/>
  <pageSetup horizontalDpi="300" verticalDpi="300" orientation="portrait" paperSize="8" scale="92" r:id="rId1"/>
  <headerFooter>
    <oddHeader>&amp;C&amp;"標楷體,粗體"&amp;22 100年度各單位基本需求案決議分配表&amp;R&amp;D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2011-01-28T04:13:55Z</cp:lastPrinted>
  <dcterms:created xsi:type="dcterms:W3CDTF">2009-12-30T00:34:24Z</dcterms:created>
  <dcterms:modified xsi:type="dcterms:W3CDTF">2011-01-28T04:14:04Z</dcterms:modified>
  <cp:category/>
  <cp:version/>
  <cp:contentType/>
  <cp:contentStatus/>
</cp:coreProperties>
</file>